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````Sharing\`Spreadsheets &amp; Software\Room Acoustic Analysis\"/>
    </mc:Choice>
  </mc:AlternateContent>
  <xr:revisionPtr revIDLastSave="0" documentId="13_ncr:1_{02194952-8F37-4D2E-B834-9FAF4D1DBBA1}" xr6:coauthVersionLast="47" xr6:coauthVersionMax="47" xr10:uidLastSave="{00000000-0000-0000-0000-000000000000}"/>
  <bookViews>
    <workbookView xWindow="-96" yWindow="-96" windowWidth="23232" windowHeight="1315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<sst xmlns="http://schemas.openxmlformats.org/spreadsheetml/2006/main" count="26" uniqueCount="26">
  <si>
    <t>Room Acoustic Analysis</t>
  </si>
  <si>
    <t>Church:</t>
  </si>
  <si>
    <t>First Presbyterian</t>
  </si>
  <si>
    <t>City:</t>
  </si>
  <si>
    <t>Clinton, ON</t>
  </si>
  <si>
    <t>Date measured:</t>
  </si>
  <si>
    <t>Sept/2011</t>
  </si>
  <si>
    <t>Measured by:</t>
  </si>
  <si>
    <t>Blair</t>
  </si>
  <si>
    <r>
      <t>Room volume (m</t>
    </r>
    <r>
      <rPr>
        <sz val="11"/>
        <color rgb="FF000000"/>
        <rFont val="Arial1"/>
      </rPr>
      <t>³):</t>
    </r>
  </si>
  <si>
    <t>Year/Organ:</t>
  </si>
  <si>
    <t>1892 Warren</t>
  </si>
  <si>
    <t>dB of Plenum C/C#/D</t>
  </si>
  <si>
    <t>Organ Pitch</t>
  </si>
  <si>
    <t>16'</t>
  </si>
  <si>
    <t>8'</t>
  </si>
  <si>
    <t>4'</t>
  </si>
  <si>
    <t>2'</t>
  </si>
  <si>
    <t>1'</t>
  </si>
  <si>
    <t>1/2'</t>
  </si>
  <si>
    <t>1/4'</t>
  </si>
  <si>
    <t>1/8'</t>
  </si>
  <si>
    <t>1/16'</t>
  </si>
  <si>
    <t>Frequency (Hz)</t>
  </si>
  <si>
    <t>RT 60 (seconds)</t>
  </si>
  <si>
    <t>dB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</si>
</sst>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$-1009]#,##0.00;[Red]&quot;-&quot;[$$-1009]#,##0.00"/>
  </numFmts>
  <fonts count="7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20"/>
      <color rgb="FF000000"/>
      <name val="Dutch801 Rm BT"/>
    </font>
    <font>
      <b/>
      <sz val="11"/>
      <color rgb="FF000000"/>
      <name val="Dutch801 Rm BT"/>
    </font>
    <font>
      <sz val="11"/>
      <color rgb="FF000000"/>
      <name val="Dutch801 Rm BT"/>
    </font>
    <font>
      <sz val="11"/>
      <color rgb="FF000000"/>
      <name val="Arial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0" fontId="5" fillId="2" borderId="1" xfId="0" applyFont="1" applyFill="1" applyBorder="1"/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xMode val="edge"/>
          <c:yMode val="edge"/>
          <c:x val="4.7046566406957778E-2"/>
          <c:y val="9.9774553678841263E-2"/>
          <c:w val="0.889841490339769"/>
          <c:h val="0.6868180068331649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Sheet1!$A$13:$A$13</c:f>
              <c:strCache>
                <c:ptCount val="1"/>
                <c:pt idx="0">
                  <c:v>RT 60 (seconds)</c:v>
                </c:pt>
              </c:strCache>
            </c:strRef>
          </c:tx>
          <c:spPr>
            <a:ln w="28803" cap="rnd">
              <a:solidFill>
                <a:srgbClr val="FF420E"/>
              </a:solidFill>
              <a:prstDash val="solid"/>
              <a:round/>
            </a:ln>
          </c:spPr>
          <c:marker>
            <c:symbol val="diamond"/>
            <c:size val="7"/>
          </c:marker>
          <c:cat>
            <c:strRef>
              <c:f>Sheet1!$B$11:$J$11</c:f>
              <c:strCache>
                <c:ptCount val="9"/>
                <c:pt idx="0">
                  <c:v>16'</c:v>
                </c:pt>
                <c:pt idx="1">
                  <c:v>8'</c:v>
                </c:pt>
                <c:pt idx="2">
                  <c:v>4'</c:v>
                </c:pt>
                <c:pt idx="3">
                  <c:v>2'</c:v>
                </c:pt>
                <c:pt idx="4">
                  <c:v>1'</c:v>
                </c:pt>
                <c:pt idx="5">
                  <c:v>1/2'</c:v>
                </c:pt>
                <c:pt idx="6">
                  <c:v>1/4'</c:v>
                </c:pt>
                <c:pt idx="7">
                  <c:v>1/8'</c:v>
                </c:pt>
                <c:pt idx="8">
                  <c:v>1/16'</c:v>
                </c:pt>
              </c:strCache>
            </c:strRef>
          </c:cat>
          <c:val>
            <c:numRef>
              <c:f>Sheet1!$B$13:$J$13</c:f>
              <c:numCache>
                <c:formatCode>General</c:formatCode>
                <c:ptCount val="9"/>
                <c:pt idx="0">
                  <c:v>1.5</c:v>
                </c:pt>
                <c:pt idx="1">
                  <c:v>1.5</c:v>
                </c:pt>
                <c:pt idx="2">
                  <c:v>1.4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2.2000000000000002</c:v>
                </c:pt>
                <c:pt idx="7">
                  <c:v>1.8</c:v>
                </c:pt>
                <c:pt idx="8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C-448E-B018-0CB2423FDE0C}"/>
            </c:ext>
          </c:extLst>
        </c:ser>
        <c:ser>
          <c:idx val="1"/>
          <c:order val="1"/>
          <c:tx>
            <c:strRef>
              <c:f>Sheet1!$A$14:$A$14</c:f>
              <c:strCache>
                <c:ptCount val="1"/>
                <c:pt idx="0">
                  <c:v>dB Loss</c:v>
                </c:pt>
              </c:strCache>
            </c:strRef>
          </c:tx>
          <c:spPr>
            <a:ln w="28803" cap="rnd">
              <a:solidFill>
                <a:srgbClr val="FFD320"/>
              </a:solidFill>
              <a:prstDash val="solid"/>
              <a:round/>
            </a:ln>
          </c:spPr>
          <c:marker>
            <c:symbol val="square"/>
            <c:size val="7"/>
          </c:marker>
          <c:cat>
            <c:strRef>
              <c:f>Sheet1!$B$11:$J$11</c:f>
              <c:strCache>
                <c:ptCount val="9"/>
                <c:pt idx="0">
                  <c:v>16'</c:v>
                </c:pt>
                <c:pt idx="1">
                  <c:v>8'</c:v>
                </c:pt>
                <c:pt idx="2">
                  <c:v>4'</c:v>
                </c:pt>
                <c:pt idx="3">
                  <c:v>2'</c:v>
                </c:pt>
                <c:pt idx="4">
                  <c:v>1'</c:v>
                </c:pt>
                <c:pt idx="5">
                  <c:v>1/2'</c:v>
                </c:pt>
                <c:pt idx="6">
                  <c:v>1/4'</c:v>
                </c:pt>
                <c:pt idx="7">
                  <c:v>1/8'</c:v>
                </c:pt>
                <c:pt idx="8">
                  <c:v>1/16'</c:v>
                </c:pt>
              </c:strCache>
            </c:strRef>
          </c:cat>
          <c:val>
            <c:numRef>
              <c:f>Sheet1!$B$14:$J$14</c:f>
              <c:numCache>
                <c:formatCode>0.0</c:formatCode>
                <c:ptCount val="9"/>
                <c:pt idx="0">
                  <c:v>7.0032728353129334</c:v>
                </c:pt>
                <c:pt idx="1">
                  <c:v>7.0032728353129334</c:v>
                </c:pt>
                <c:pt idx="2">
                  <c:v>7.302905069087366</c:v>
                </c:pt>
                <c:pt idx="3">
                  <c:v>5.3399586176476843</c:v>
                </c:pt>
                <c:pt idx="4">
                  <c:v>4.7847853391493702</c:v>
                </c:pt>
                <c:pt idx="5">
                  <c:v>4.7847853391493702</c:v>
                </c:pt>
                <c:pt idx="6">
                  <c:v>5.3399586176476843</c:v>
                </c:pt>
                <c:pt idx="7">
                  <c:v>6.2114603748366859</c:v>
                </c:pt>
                <c:pt idx="8">
                  <c:v>5.9766494163414565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C-448E-B018-0CB2423FD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876176"/>
        <c:axId val="1263945408"/>
      </c:lineChart>
      <c:valAx>
        <c:axId val="1263945408"/>
        <c:scaling>
          <c:orientation val="minMax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70876176"/>
        <c:crossesAt val="0"/>
        <c:crossBetween val="between"/>
      </c:valAx>
      <c:catAx>
        <c:axId val="127087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6394540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88923785173101"/>
          <c:y val="0.86099032770319039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30239</xdr:colOff>
      <xdr:row>14</xdr:row>
      <xdr:rowOff>121679</xdr:rowOff>
    </xdr:from>
    <xdr:ext cx="5960516" cy="41562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4D1254-2689-4597-A84D-8FD23F9D1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4"/>
  <sheetViews>
    <sheetView tabSelected="1" workbookViewId="0">
      <selection activeCell="J14" sqref="J14"/>
    </sheetView>
  </sheetViews>
  <sheetFormatPr defaultRowHeight="14.1"/>
  <cols>
    <col min="1" max="1" width="17.046875" style="6" customWidth="1"/>
    <col min="2" max="10" width="7.09375" style="6" customWidth="1"/>
    <col min="11" max="1024" width="10.7109375" style="6" customWidth="1"/>
    <col min="1025" max="1025" width="8.6640625" customWidth="1"/>
  </cols>
  <sheetData>
    <row r="1" spans="1:10" s="1" customFormat="1" ht="25.5">
      <c r="C1" s="1" t="s">
        <v>0</v>
      </c>
    </row>
    <row r="2" spans="1:10">
      <c r="A2" s="2" t="s">
        <v>1</v>
      </c>
      <c r="B2" s="3" t="s">
        <v>2</v>
      </c>
      <c r="C2" s="4"/>
      <c r="D2" s="5"/>
    </row>
    <row r="3" spans="1:10">
      <c r="A3" s="2" t="s">
        <v>3</v>
      </c>
      <c r="B3" s="3" t="s">
        <v>4</v>
      </c>
      <c r="C3" s="4"/>
      <c r="D3" s="5"/>
    </row>
    <row r="4" spans="1:10">
      <c r="A4" s="2" t="s">
        <v>5</v>
      </c>
      <c r="B4" s="7" t="s">
        <v>6</v>
      </c>
      <c r="C4" s="8"/>
      <c r="D4" s="9"/>
    </row>
    <row r="5" spans="1:10">
      <c r="A5" s="2" t="s">
        <v>7</v>
      </c>
      <c r="B5" s="3" t="s">
        <v>8</v>
      </c>
      <c r="C5" s="4"/>
      <c r="D5" s="5"/>
    </row>
    <row r="6" spans="1:10">
      <c r="A6" s="2" t="s">
        <v>9</v>
      </c>
      <c r="B6" s="10">
        <v>2320</v>
      </c>
      <c r="C6" s="4"/>
      <c r="D6" s="5"/>
    </row>
    <row r="7" spans="1:10">
      <c r="A7" s="2" t="s">
        <v>10</v>
      </c>
      <c r="B7" s="3" t="s">
        <v>11</v>
      </c>
      <c r="C7" s="4"/>
      <c r="D7" s="5"/>
    </row>
    <row r="8" spans="1:10">
      <c r="A8" s="2" t="s">
        <v>12</v>
      </c>
      <c r="B8" s="3">
        <v>79</v>
      </c>
      <c r="C8" s="4"/>
      <c r="D8" s="5"/>
    </row>
    <row r="11" spans="1:10">
      <c r="A11" s="2" t="s">
        <v>13</v>
      </c>
      <c r="B11" s="11" t="s">
        <v>14</v>
      </c>
      <c r="C11" s="11" t="s">
        <v>15</v>
      </c>
      <c r="D11" s="11" t="s">
        <v>16</v>
      </c>
      <c r="E11" s="11" t="s">
        <v>17</v>
      </c>
      <c r="F11" s="11" t="s">
        <v>18</v>
      </c>
      <c r="G11" s="11" t="s">
        <v>19</v>
      </c>
      <c r="H11" s="11" t="s">
        <v>20</v>
      </c>
      <c r="I11" s="11" t="s">
        <v>21</v>
      </c>
      <c r="J11" s="11" t="s">
        <v>22</v>
      </c>
    </row>
    <row r="12" spans="1:10">
      <c r="A12" s="2" t="s">
        <v>23</v>
      </c>
      <c r="B12" s="11">
        <v>31.5</v>
      </c>
      <c r="C12" s="11">
        <v>63</v>
      </c>
      <c r="D12" s="11">
        <v>125</v>
      </c>
      <c r="E12" s="11">
        <v>250</v>
      </c>
      <c r="F12" s="11">
        <v>500</v>
      </c>
      <c r="G12" s="11">
        <v>1000</v>
      </c>
      <c r="H12" s="11">
        <v>2000</v>
      </c>
      <c r="I12" s="11">
        <v>4000</v>
      </c>
      <c r="J12" s="11">
        <v>8000</v>
      </c>
    </row>
    <row r="13" spans="1:10">
      <c r="A13" s="2" t="s">
        <v>24</v>
      </c>
      <c r="B13" s="12">
        <v>1.5</v>
      </c>
      <c r="C13" s="12">
        <v>1.5</v>
      </c>
      <c r="D13" s="12">
        <v>1.4</v>
      </c>
      <c r="E13" s="12">
        <v>2.2000000000000002</v>
      </c>
      <c r="F13" s="12">
        <v>2.5</v>
      </c>
      <c r="G13" s="12">
        <v>2.5</v>
      </c>
      <c r="H13" s="12">
        <v>2.2000000000000002</v>
      </c>
      <c r="I13" s="12">
        <v>1.8</v>
      </c>
      <c r="J13" s="12">
        <v>1.9</v>
      </c>
    </row>
    <row r="14" spans="1:10">
      <c r="A14" s="2" t="s">
        <v>25</v>
      </c>
      <c r="B14" s="13">
        <f t="shared" ref="B14:J14" si="0">10*LOG(((($B$6*0.163)*(1/B13))/16)/3.1415)/LOG(10)</f>
        <v>7.0032728353129334</v>
      </c>
      <c r="C14" s="13">
        <f t="shared" si="0"/>
        <v>7.0032728353129334</v>
      </c>
      <c r="D14" s="13">
        <f t="shared" si="0"/>
        <v>7.302905069087366</v>
      </c>
      <c r="E14" s="13">
        <f t="shared" si="0"/>
        <v>5.3399586176476843</v>
      </c>
      <c r="F14" s="13">
        <f t="shared" si="0"/>
        <v>4.7847853391493702</v>
      </c>
      <c r="G14" s="13">
        <f t="shared" si="0"/>
        <v>4.7847853391493702</v>
      </c>
      <c r="H14" s="13">
        <f t="shared" si="0"/>
        <v>5.3399586176476843</v>
      </c>
      <c r="I14" s="13">
        <f t="shared" si="0"/>
        <v>6.2114603748366859</v>
      </c>
      <c r="J14" s="13">
        <f t="shared" si="0"/>
        <v>5.9766494163414565</v>
      </c>
    </row>
  </sheetData>
  <pageMargins left="0" right="0" top="0.39370078740157505" bottom="0.39370078740157505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VanderZee</dc:creator>
  <cp:lastModifiedBy>Blair Batty</cp:lastModifiedBy>
  <cp:revision>2</cp:revision>
  <dcterms:created xsi:type="dcterms:W3CDTF">2016-07-02T20:57:15Z</dcterms:created>
  <dcterms:modified xsi:type="dcterms:W3CDTF">2026-03-17T19:20:48Z</dcterms:modified>
</cp:coreProperties>
</file>